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unton.MIDDLESEXNY.000\Documents\Budget\"/>
    </mc:Choice>
  </mc:AlternateContent>
  <xr:revisionPtr revIDLastSave="0" documentId="13_ncr:1_{8D2A4EC5-081B-4A85-BD7D-66CC1A07C20A}" xr6:coauthVersionLast="47" xr6:coauthVersionMax="47" xr10:uidLastSave="{00000000-0000-0000-0000-000000000000}"/>
  <bookViews>
    <workbookView xWindow="-120" yWindow="-120" windowWidth="21840" windowHeight="13140" xr2:uid="{A56B7CC5-D793-4375-9BAA-65597B83F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51" i="1"/>
  <c r="E49" i="1"/>
  <c r="E36" i="1"/>
  <c r="E6" i="1"/>
  <c r="E16" i="1"/>
  <c r="E22" i="1" s="1"/>
</calcChain>
</file>

<file path=xl/sharedStrings.xml><?xml version="1.0" encoding="utf-8"?>
<sst xmlns="http://schemas.openxmlformats.org/spreadsheetml/2006/main" count="83" uniqueCount="76">
  <si>
    <t>MW School Disrict Levy</t>
  </si>
  <si>
    <t>L1001</t>
  </si>
  <si>
    <t>School District Levy</t>
  </si>
  <si>
    <t>New York State</t>
  </si>
  <si>
    <t>L3840</t>
  </si>
  <si>
    <t>Anticipated state funding upon chartering</t>
  </si>
  <si>
    <t>Director Wages</t>
  </si>
  <si>
    <t>L7410.1</t>
  </si>
  <si>
    <t>Support Employee Wages</t>
  </si>
  <si>
    <t>Total Employee Wages</t>
  </si>
  <si>
    <t>Payroll Taxes</t>
  </si>
  <si>
    <t>L9030.8</t>
  </si>
  <si>
    <t>Federal/State payroll tax @ .0765% of wages</t>
  </si>
  <si>
    <t>L9010.8</t>
  </si>
  <si>
    <t>Disability &amp; Workers Comp</t>
  </si>
  <si>
    <t>Anticipated rates for part time employees</t>
  </si>
  <si>
    <t>TOTAL STAFF EXPENSES</t>
  </si>
  <si>
    <t>COLLECTIONS AND PROGRAMS</t>
  </si>
  <si>
    <t>Books</t>
  </si>
  <si>
    <t>L7410.410</t>
  </si>
  <si>
    <t>11 new books per month</t>
  </si>
  <si>
    <t>Large Print</t>
  </si>
  <si>
    <t>3 new books per month</t>
  </si>
  <si>
    <t>Audio</t>
  </si>
  <si>
    <t>L7410.412</t>
  </si>
  <si>
    <t>3 new titles per month</t>
  </si>
  <si>
    <t>DVD</t>
  </si>
  <si>
    <t>L7410.411</t>
  </si>
  <si>
    <t>5-10 new movies per month</t>
  </si>
  <si>
    <t>Magazines</t>
  </si>
  <si>
    <t>12 subscriptions per year</t>
  </si>
  <si>
    <t>Electronic Books</t>
  </si>
  <si>
    <t>5-county wide subscriptions</t>
  </si>
  <si>
    <t>Cost to process and barcode 341 materials</t>
  </si>
  <si>
    <t>Processing / Bar Coding</t>
  </si>
  <si>
    <t>L7410.416</t>
  </si>
  <si>
    <t>per year at $1.25 per item</t>
  </si>
  <si>
    <t>Youth Programs</t>
  </si>
  <si>
    <t>L7410.415</t>
  </si>
  <si>
    <t>Adult Programs</t>
  </si>
  <si>
    <t>TOTAL C &amp; P COSTS</t>
  </si>
  <si>
    <t>L7410.432</t>
  </si>
  <si>
    <t xml:space="preserve">Annual costs for utilities, building maintenance, </t>
  </si>
  <si>
    <t>landscaping, snow removal, cleaning supplies</t>
  </si>
  <si>
    <t>TECHNOLOGY</t>
  </si>
  <si>
    <t>and insurance</t>
  </si>
  <si>
    <t>Automation &amp; Delivery</t>
  </si>
  <si>
    <t>Internet/Telephone</t>
  </si>
  <si>
    <t xml:space="preserve">L7410.4 </t>
  </si>
  <si>
    <t>Equipment/Software</t>
  </si>
  <si>
    <t>L7410.4</t>
  </si>
  <si>
    <t>TOTAL TECHNOLOGY COSTS</t>
  </si>
  <si>
    <t>TOTAL EXPENSES</t>
  </si>
  <si>
    <t>REVENUES MINUS EXPENSES</t>
  </si>
  <si>
    <t>INCOME</t>
  </si>
  <si>
    <t>2026 Middlesex Library BUDGET</t>
  </si>
  <si>
    <t>3% COLA increase from 2025</t>
  </si>
  <si>
    <t xml:space="preserve">library assistant $15.50/hr </t>
  </si>
  <si>
    <t xml:space="preserve">Book keeper  </t>
  </si>
  <si>
    <t xml:space="preserve">L1325.1 </t>
  </si>
  <si>
    <t xml:space="preserve">    $25.00/hr        5 hr/month  </t>
  </si>
  <si>
    <t xml:space="preserve">Retirement </t>
  </si>
  <si>
    <t xml:space="preserve">*NEW </t>
  </si>
  <si>
    <t xml:space="preserve">Total income </t>
  </si>
  <si>
    <r>
      <rPr>
        <b/>
        <sz val="11"/>
        <color theme="1"/>
        <rFont val="Aptos Narrow"/>
        <family val="2"/>
        <scheme val="minor"/>
      </rPr>
      <t>Expenses</t>
    </r>
    <r>
      <rPr>
        <sz val="11"/>
        <color theme="1"/>
        <rFont val="Aptos Narrow"/>
        <family val="2"/>
        <scheme val="minor"/>
      </rPr>
      <t xml:space="preserve"> </t>
    </r>
  </si>
  <si>
    <t xml:space="preserve">Staff </t>
  </si>
  <si>
    <t>2026 costs to provide programs</t>
  </si>
  <si>
    <t>Facilities</t>
  </si>
  <si>
    <t>L1420.4</t>
  </si>
  <si>
    <t xml:space="preserve">Attorney/ Legal Fees </t>
  </si>
  <si>
    <t xml:space="preserve">L7410.431 </t>
  </si>
  <si>
    <t xml:space="preserve">Annual IT fees for online book sharing/support </t>
  </si>
  <si>
    <t xml:space="preserve">Annual internet &amp; phone bundled </t>
  </si>
  <si>
    <t>Annual cost for computer, printer or software,  upgrades as needed.</t>
  </si>
  <si>
    <t>NOTE: This Budget voted on May 2025</t>
  </si>
  <si>
    <t>Note: Voted on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</si>
</sst>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 applyFill="1"/>
    <xf numFmtId="44" fontId="0" fillId="0" borderId="0" xfId="1" applyFont="1"/>
    <xf numFmtId="0" fontId="3" fillId="0" borderId="0" xfId="0" applyFont="1"/>
    <xf numFmtId="44" fontId="2" fillId="0" borderId="0" xfId="1" applyFont="1" applyFill="1"/>
    <xf numFmtId="0" fontId="2" fillId="0" borderId="0" xfId="0" applyFont="1"/>
    <xf numFmtId="44" fontId="0" fillId="0" borderId="0" xfId="0" applyNumberFormat="1"/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DD00-34F1-4FAE-8C3F-E94A379869C8}">
  <dimension ref="A1:O54"/>
  <sheetViews>
    <sheetView tabSelected="1" workbookViewId="0">
      <selection activeCell="P20" sqref="P20"/>
    </sheetView>
  </sheetViews>
  <sheetFormatPr defaultRowHeight="15" x14ac:dyDescent="0.25"/>
  <cols>
    <col min="5" max="5" width="12.5703125" bestFit="1" customWidth="1"/>
    <col min="15" max="15" width="11.5703125" bestFit="1" customWidth="1"/>
  </cols>
  <sheetData>
    <row r="1" spans="1:15" x14ac:dyDescent="0.25">
      <c r="A1" s="5" t="s">
        <v>55</v>
      </c>
      <c r="E1" s="1" t="s">
        <v>75</v>
      </c>
      <c r="F1" s="2"/>
      <c r="G1" s="3"/>
    </row>
    <row r="2" spans="1:15" x14ac:dyDescent="0.25">
      <c r="A2" s="5" t="s">
        <v>54</v>
      </c>
      <c r="E2" s="1"/>
      <c r="F2" s="2"/>
      <c r="G2" s="3"/>
    </row>
    <row r="3" spans="1:15" x14ac:dyDescent="0.25">
      <c r="E3" s="4"/>
      <c r="F3" s="3"/>
    </row>
    <row r="4" spans="1:15" x14ac:dyDescent="0.25">
      <c r="A4" t="s">
        <v>0</v>
      </c>
      <c r="D4" t="s">
        <v>1</v>
      </c>
      <c r="E4" s="1">
        <v>57173.919999999998</v>
      </c>
      <c r="F4" s="3"/>
      <c r="G4" s="3" t="s">
        <v>2</v>
      </c>
    </row>
    <row r="5" spans="1:15" x14ac:dyDescent="0.25">
      <c r="A5" t="s">
        <v>3</v>
      </c>
      <c r="D5" t="s">
        <v>4</v>
      </c>
      <c r="E5" s="1">
        <v>1500</v>
      </c>
      <c r="F5" s="3"/>
      <c r="G5" s="3" t="s">
        <v>5</v>
      </c>
    </row>
    <row r="6" spans="1:15" x14ac:dyDescent="0.25">
      <c r="A6" s="5" t="s">
        <v>63</v>
      </c>
      <c r="E6" s="1">
        <f>E4+E5</f>
        <v>58673.919999999998</v>
      </c>
      <c r="F6" s="3"/>
      <c r="G6" s="3"/>
    </row>
    <row r="7" spans="1:15" x14ac:dyDescent="0.25">
      <c r="E7" s="1"/>
      <c r="F7" s="3"/>
      <c r="G7" s="3"/>
    </row>
    <row r="8" spans="1:15" x14ac:dyDescent="0.25">
      <c r="A8" t="s">
        <v>64</v>
      </c>
      <c r="E8" s="1"/>
      <c r="F8" s="3"/>
      <c r="G8" s="3"/>
    </row>
    <row r="9" spans="1:15" x14ac:dyDescent="0.25">
      <c r="E9" s="1"/>
      <c r="F9" s="3"/>
      <c r="G9" s="3"/>
    </row>
    <row r="10" spans="1:15" x14ac:dyDescent="0.25">
      <c r="A10" s="5" t="s">
        <v>65</v>
      </c>
      <c r="B10" s="5"/>
      <c r="E10" s="1"/>
      <c r="F10" s="3"/>
      <c r="G10" s="3"/>
      <c r="O10" s="6"/>
    </row>
    <row r="11" spans="1:15" x14ac:dyDescent="0.25">
      <c r="E11" s="1"/>
      <c r="F11" s="2"/>
      <c r="G11" s="3"/>
    </row>
    <row r="12" spans="1:15" x14ac:dyDescent="0.25">
      <c r="A12" t="s">
        <v>6</v>
      </c>
      <c r="D12" t="s">
        <v>7</v>
      </c>
      <c r="E12" s="1">
        <v>20459.919999999998</v>
      </c>
      <c r="F12" s="2"/>
      <c r="G12" s="3" t="s">
        <v>56</v>
      </c>
    </row>
    <row r="13" spans="1:15" x14ac:dyDescent="0.25">
      <c r="A13" t="s">
        <v>8</v>
      </c>
      <c r="D13" t="s">
        <v>7</v>
      </c>
      <c r="E13" s="1">
        <v>8060</v>
      </c>
      <c r="F13" s="2"/>
      <c r="G13" s="3" t="s">
        <v>57</v>
      </c>
    </row>
    <row r="14" spans="1:15" x14ac:dyDescent="0.25">
      <c r="A14" t="s">
        <v>58</v>
      </c>
      <c r="D14" t="s">
        <v>59</v>
      </c>
      <c r="E14" s="1">
        <v>1500</v>
      </c>
      <c r="F14" s="2" t="s">
        <v>62</v>
      </c>
      <c r="G14" s="3" t="s">
        <v>60</v>
      </c>
    </row>
    <row r="15" spans="1:15" x14ac:dyDescent="0.25">
      <c r="E15" s="1"/>
      <c r="F15" s="2"/>
      <c r="G15" s="3"/>
    </row>
    <row r="16" spans="1:15" x14ac:dyDescent="0.25">
      <c r="A16" t="s">
        <v>9</v>
      </c>
      <c r="E16" s="1">
        <f>E12+E13+E14</f>
        <v>30019.919999999998</v>
      </c>
      <c r="F16" s="2"/>
      <c r="G16" s="3"/>
    </row>
    <row r="17" spans="1:7" x14ac:dyDescent="0.25">
      <c r="E17" s="1"/>
      <c r="F17" s="2"/>
      <c r="G17" s="3"/>
    </row>
    <row r="18" spans="1:7" x14ac:dyDescent="0.25">
      <c r="A18" t="s">
        <v>10</v>
      </c>
      <c r="D18" t="s">
        <v>11</v>
      </c>
      <c r="E18" s="1">
        <v>2297</v>
      </c>
      <c r="F18" s="2"/>
      <c r="G18" s="3" t="s">
        <v>12</v>
      </c>
    </row>
    <row r="19" spans="1:7" x14ac:dyDescent="0.25">
      <c r="A19" t="s">
        <v>61</v>
      </c>
      <c r="D19" t="s">
        <v>13</v>
      </c>
      <c r="E19" s="1">
        <v>4000</v>
      </c>
      <c r="F19" s="2"/>
      <c r="G19" s="3"/>
    </row>
    <row r="20" spans="1:7" x14ac:dyDescent="0.25">
      <c r="A20" t="s">
        <v>14</v>
      </c>
      <c r="E20" s="1">
        <v>550</v>
      </c>
      <c r="F20" s="2"/>
      <c r="G20" s="3" t="s">
        <v>15</v>
      </c>
    </row>
    <row r="21" spans="1:7" x14ac:dyDescent="0.25">
      <c r="E21" s="1"/>
      <c r="F21" s="2"/>
      <c r="G21" s="3"/>
    </row>
    <row r="22" spans="1:7" x14ac:dyDescent="0.25">
      <c r="A22" t="s">
        <v>16</v>
      </c>
      <c r="E22" s="1">
        <f>E16+E18+E19+E20</f>
        <v>36866.92</v>
      </c>
      <c r="F22" s="2"/>
      <c r="G22" s="3"/>
    </row>
    <row r="23" spans="1:7" x14ac:dyDescent="0.25">
      <c r="E23" s="1"/>
      <c r="F23" s="2"/>
      <c r="G23" s="3"/>
    </row>
    <row r="24" spans="1:7" x14ac:dyDescent="0.25">
      <c r="A24" s="5" t="s">
        <v>17</v>
      </c>
      <c r="E24" s="1"/>
      <c r="F24" s="2"/>
      <c r="G24" s="3"/>
    </row>
    <row r="25" spans="1:7" x14ac:dyDescent="0.25">
      <c r="A25" t="s">
        <v>18</v>
      </c>
      <c r="D25" t="s">
        <v>19</v>
      </c>
      <c r="E25" s="1">
        <v>2800</v>
      </c>
      <c r="F25" s="2"/>
      <c r="G25" s="3" t="s">
        <v>20</v>
      </c>
    </row>
    <row r="26" spans="1:7" x14ac:dyDescent="0.25">
      <c r="A26" t="s">
        <v>21</v>
      </c>
      <c r="D26" t="s">
        <v>19</v>
      </c>
      <c r="E26" s="1">
        <v>1000</v>
      </c>
      <c r="F26" s="2"/>
      <c r="G26" s="3" t="s">
        <v>22</v>
      </c>
    </row>
    <row r="27" spans="1:7" x14ac:dyDescent="0.25">
      <c r="A27" t="s">
        <v>23</v>
      </c>
      <c r="D27" t="s">
        <v>24</v>
      </c>
      <c r="E27" s="1">
        <v>800</v>
      </c>
      <c r="F27" s="2"/>
      <c r="G27" s="3" t="s">
        <v>25</v>
      </c>
    </row>
    <row r="28" spans="1:7" x14ac:dyDescent="0.25">
      <c r="A28" t="s">
        <v>26</v>
      </c>
      <c r="D28" t="s">
        <v>27</v>
      </c>
      <c r="E28" s="1">
        <v>700</v>
      </c>
      <c r="F28" s="2"/>
      <c r="G28" s="3" t="s">
        <v>28</v>
      </c>
    </row>
    <row r="29" spans="1:7" x14ac:dyDescent="0.25">
      <c r="A29" t="s">
        <v>29</v>
      </c>
      <c r="D29" t="s">
        <v>19</v>
      </c>
      <c r="E29" s="1">
        <v>250</v>
      </c>
      <c r="F29" s="2"/>
      <c r="G29" s="3" t="s">
        <v>30</v>
      </c>
    </row>
    <row r="30" spans="1:7" x14ac:dyDescent="0.25">
      <c r="A30" t="s">
        <v>31</v>
      </c>
      <c r="D30" t="s">
        <v>24</v>
      </c>
      <c r="E30" s="1">
        <v>100</v>
      </c>
      <c r="F30" s="2"/>
      <c r="G30" s="3" t="s">
        <v>32</v>
      </c>
    </row>
    <row r="31" spans="1:7" x14ac:dyDescent="0.25">
      <c r="E31" s="1"/>
      <c r="F31" s="2"/>
      <c r="G31" s="3" t="s">
        <v>33</v>
      </c>
    </row>
    <row r="32" spans="1:7" x14ac:dyDescent="0.25">
      <c r="E32" s="1"/>
      <c r="F32" s="2"/>
      <c r="G32" s="3"/>
    </row>
    <row r="33" spans="1:7" x14ac:dyDescent="0.25">
      <c r="A33" t="s">
        <v>34</v>
      </c>
      <c r="D33" t="s">
        <v>35</v>
      </c>
      <c r="E33" s="1">
        <v>426</v>
      </c>
      <c r="F33" s="2"/>
      <c r="G33" s="3" t="s">
        <v>36</v>
      </c>
    </row>
    <row r="34" spans="1:7" x14ac:dyDescent="0.25">
      <c r="A34" t="s">
        <v>37</v>
      </c>
      <c r="D34" t="s">
        <v>38</v>
      </c>
      <c r="E34" s="1">
        <v>500</v>
      </c>
      <c r="F34" s="2"/>
      <c r="G34" s="3" t="s">
        <v>66</v>
      </c>
    </row>
    <row r="35" spans="1:7" x14ac:dyDescent="0.25">
      <c r="A35" t="s">
        <v>39</v>
      </c>
      <c r="D35" t="s">
        <v>38</v>
      </c>
      <c r="E35" s="1">
        <v>500</v>
      </c>
      <c r="F35" s="2"/>
      <c r="G35" s="3" t="s">
        <v>66</v>
      </c>
    </row>
    <row r="36" spans="1:7" x14ac:dyDescent="0.25">
      <c r="A36" t="s">
        <v>40</v>
      </c>
      <c r="E36" s="1">
        <f>E25+E26+E27+E28+E29+E30+E33+E34+E35</f>
        <v>7076</v>
      </c>
      <c r="F36" s="2"/>
      <c r="G36" s="3"/>
    </row>
    <row r="37" spans="1:7" x14ac:dyDescent="0.25">
      <c r="E37" s="1"/>
      <c r="F37" s="2"/>
      <c r="G37" s="3"/>
    </row>
    <row r="38" spans="1:7" ht="15.75" x14ac:dyDescent="0.25">
      <c r="A38" s="7" t="s">
        <v>67</v>
      </c>
      <c r="D38" t="s">
        <v>41</v>
      </c>
      <c r="E38" s="1">
        <v>2400</v>
      </c>
      <c r="F38" s="2"/>
      <c r="G38" s="3" t="s">
        <v>42</v>
      </c>
    </row>
    <row r="39" spans="1:7" x14ac:dyDescent="0.25">
      <c r="A39" s="5"/>
      <c r="E39" s="1"/>
      <c r="F39" s="2"/>
      <c r="G39" s="3" t="s">
        <v>43</v>
      </c>
    </row>
    <row r="40" spans="1:7" x14ac:dyDescent="0.25">
      <c r="E40" s="1"/>
      <c r="F40" s="2"/>
      <c r="G40" s="3" t="s">
        <v>45</v>
      </c>
    </row>
    <row r="41" spans="1:7" x14ac:dyDescent="0.25">
      <c r="E41" s="1"/>
      <c r="F41" s="2"/>
      <c r="G41" s="3"/>
    </row>
    <row r="42" spans="1:7" ht="15.75" x14ac:dyDescent="0.25">
      <c r="A42" s="7" t="s">
        <v>69</v>
      </c>
      <c r="D42" t="s">
        <v>68</v>
      </c>
      <c r="E42" s="1">
        <v>1000</v>
      </c>
      <c r="F42" s="2" t="s">
        <v>62</v>
      </c>
      <c r="G42" s="3"/>
    </row>
    <row r="43" spans="1:7" x14ac:dyDescent="0.25">
      <c r="E43" s="1"/>
      <c r="F43" s="2"/>
      <c r="G43" s="3"/>
    </row>
    <row r="44" spans="1:7" x14ac:dyDescent="0.25">
      <c r="A44" s="5" t="s">
        <v>44</v>
      </c>
      <c r="E44" s="1"/>
      <c r="F44" s="2"/>
      <c r="G44" s="3"/>
    </row>
    <row r="45" spans="1:7" x14ac:dyDescent="0.25">
      <c r="E45" s="1"/>
      <c r="F45" s="2"/>
      <c r="G45" s="3"/>
    </row>
    <row r="46" spans="1:7" x14ac:dyDescent="0.25">
      <c r="A46" t="s">
        <v>46</v>
      </c>
      <c r="D46" t="s">
        <v>70</v>
      </c>
      <c r="E46" s="1">
        <v>2456</v>
      </c>
      <c r="F46" s="2"/>
      <c r="G46" s="3" t="s">
        <v>71</v>
      </c>
    </row>
    <row r="47" spans="1:7" x14ac:dyDescent="0.25">
      <c r="A47" t="s">
        <v>47</v>
      </c>
      <c r="D47" t="s">
        <v>50</v>
      </c>
      <c r="E47" s="1">
        <v>1200</v>
      </c>
      <c r="F47" s="2"/>
      <c r="G47" s="3" t="s">
        <v>72</v>
      </c>
    </row>
    <row r="48" spans="1:7" x14ac:dyDescent="0.25">
      <c r="A48" t="s">
        <v>49</v>
      </c>
      <c r="D48" t="s">
        <v>48</v>
      </c>
      <c r="E48" s="1">
        <v>6175</v>
      </c>
      <c r="F48" s="2"/>
      <c r="G48" s="3" t="s">
        <v>73</v>
      </c>
    </row>
    <row r="49" spans="1:7" x14ac:dyDescent="0.25">
      <c r="A49" t="s">
        <v>51</v>
      </c>
      <c r="E49" s="1">
        <f>E46+E47+E48</f>
        <v>9831</v>
      </c>
      <c r="F49" s="2"/>
      <c r="G49" s="3"/>
    </row>
    <row r="50" spans="1:7" x14ac:dyDescent="0.25">
      <c r="E50" s="1"/>
      <c r="F50" s="2"/>
      <c r="G50" s="3"/>
    </row>
    <row r="51" spans="1:7" x14ac:dyDescent="0.25">
      <c r="A51" s="5" t="s">
        <v>52</v>
      </c>
      <c r="E51" s="1">
        <f>E22+E36+E38+E42+E49</f>
        <v>57173.919999999998</v>
      </c>
      <c r="F51" s="2"/>
      <c r="G51" s="3"/>
    </row>
    <row r="52" spans="1:7" x14ac:dyDescent="0.25">
      <c r="E52" s="1"/>
      <c r="F52" s="2"/>
      <c r="G52" s="3"/>
    </row>
    <row r="53" spans="1:7" x14ac:dyDescent="0.25">
      <c r="A53" s="5" t="s">
        <v>53</v>
      </c>
      <c r="E53" s="1">
        <f>E6-E51</f>
        <v>1500</v>
      </c>
      <c r="F53" s="2"/>
      <c r="G53" s="3"/>
    </row>
    <row r="54" spans="1:7" x14ac:dyDescent="0.25">
      <c r="E54" t="s">
        <v>74</v>
      </c>
    </row>
  </sheetData>
  <phoneticPr fontId="4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Middlesex Library</dc:creator>
  <cp:lastModifiedBy>Middlesex Library</cp:lastModifiedBy>
  <cp:lastPrinted>2025-09-22T21:40:10Z</cp:lastPrinted>
  <dcterms:created xsi:type="dcterms:W3CDTF">2025-02-26T22:31:32Z</dcterms:created>
  <dcterms:modified xsi:type="dcterms:W3CDTF">2025-09-22T22:00:58Z</dcterms:modified>
</cp:coreProperties>
</file>